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S4" i="1"/>
  <c r="R4" i="1"/>
  <c r="P4" i="1"/>
  <c r="O4" i="1"/>
  <c r="N4" i="1"/>
  <c r="L4" i="1"/>
  <c r="K4" i="1"/>
  <c r="J4" i="1"/>
  <c r="H4" i="1"/>
  <c r="G4" i="1"/>
  <c r="E4" i="1"/>
  <c r="D4" i="1"/>
  <c r="C4" i="1"/>
  <c r="Q4" i="1" l="1"/>
  <c r="F4" i="1"/>
  <c r="M4" i="1"/>
  <c r="I4" i="1"/>
  <c r="B4" i="1" s="1"/>
  <c r="U4" i="1"/>
</calcChain>
</file>

<file path=xl/sharedStrings.xml><?xml version="1.0" encoding="utf-8"?>
<sst xmlns="http://schemas.openxmlformats.org/spreadsheetml/2006/main" count="47" uniqueCount="46">
  <si>
    <t>Наименование образовательной организации</t>
  </si>
  <si>
    <t>Интегральное значение показателя</t>
  </si>
  <si>
    <t>1 - Показатели, характеризующие откртость и доступность информации об организации</t>
  </si>
  <si>
    <t>2 - Показатели, характеризующие комфортность условий предоставления услуг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</si>
  <si>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</si>
  <si>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</si>
  <si>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</si>
  <si>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</si>
  <si>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</si>
  <si>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</si>
  <si>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К1</t>
  </si>
  <si>
    <t>2.1</t>
  </si>
  <si>
    <t>2.3</t>
  </si>
  <si>
    <t>К2</t>
  </si>
  <si>
    <t>3.1</t>
  </si>
  <si>
    <t>3.2</t>
  </si>
  <si>
    <t>3.3</t>
  </si>
  <si>
    <t>К3</t>
  </si>
  <si>
    <t>4.1</t>
  </si>
  <si>
    <t>4.2</t>
  </si>
  <si>
    <t>4.3</t>
  </si>
  <si>
    <t>К4</t>
  </si>
  <si>
    <t>5.1</t>
  </si>
  <si>
    <t>5.2</t>
  </si>
  <si>
    <t>5.3</t>
  </si>
  <si>
    <t>К5</t>
  </si>
  <si>
    <t>МАОУ «Средняя общеобразовательная школа №135»</t>
  </si>
  <si>
    <t>МАДОУ «Детский сад №272»</t>
  </si>
  <si>
    <t>МБУДО  Городской психолого-педагогический центр «Потенциал»</t>
  </si>
  <si>
    <t>МБУДО  «Барнаульский городской детско-юношеский центр»</t>
  </si>
  <si>
    <t>МБУДО  «Центр эстетического воспитания «Песнохорки»</t>
  </si>
  <si>
    <t>МБУДО  Центр внешкольной работы «Военно-спортивный клуб «Борец»</t>
  </si>
  <si>
    <t>МБУДО  «Детский оздоровительно-образовательный (профильный) центр Гармония»</t>
  </si>
  <si>
    <t>МБУДО «Барнаульская городская станция юных техников»</t>
  </si>
  <si>
    <t>МБУДО  «Барнаульская городская станция юных натуралистов»</t>
  </si>
  <si>
    <t>МБУДО «Центр детского (юношеского) технического творчества» Лени</t>
  </si>
  <si>
    <t>МБУДО  «Центр физкультурно-спортивной направленности «Акцент»</t>
  </si>
  <si>
    <t>МБУДО «Центр дополнительного образования детей «Память» Пост №1 г. Барнаула»</t>
  </si>
  <si>
    <t>МБУДО  «Центр детского творчества №2»</t>
  </si>
  <si>
    <t>МБУДО «Центр развития творчества детей и юношества»</t>
  </si>
  <si>
    <t>МБУДО  «Дом художественного творчества детей»</t>
  </si>
  <si>
    <t>МБУДО «Центр детского творчества»</t>
  </si>
  <si>
    <t>МБУДО  «Центр развития творчества детей и юношества»</t>
  </si>
  <si>
    <t>МБУДО  «Детско-юношеский центр»</t>
  </si>
  <si>
    <t>МБУДО  «Центр развития творчества детей и молодежи»</t>
  </si>
  <si>
    <t>МБУДО  «Центр детского творчества»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</si>
</sst>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wrapText="1"/>
    </xf>
    <xf numFmtId="0" fontId="1" fillId="0" borderId="1" xfId="1" applyFill="1" applyBorder="1"/>
    <xf numFmtId="49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/>
    <xf numFmtId="0" fontId="0" fillId="0" borderId="1" xfId="0" applyFill="1" applyBorder="1"/>
    <xf numFmtId="0" fontId="1" fillId="0" borderId="1" xfId="1" applyFill="1" applyBorder="1" applyAlignment="1">
      <alignment wrapText="1"/>
    </xf>
    <xf numFmtId="164" fontId="1" fillId="0" borderId="1" xfId="1" applyNumberFormat="1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login/Documents/&#1089;&#1090;&#1072;&#1085;&#1076;&#1072;&#1088;&#1090;&#1099;%20&#1082;&#1072;&#1095;&#1077;&#1089;&#1090;&#1074;&#1072;/&#1053;&#1057;&#1054;&#1050;&#1054;/&#1053;&#1054;&#1050;&#1054;&#1044;%202020/&#8470;1119/&#1054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ОиДинфоб (2)"/>
      <sheetName val="1ОиДинфоб"/>
      <sheetName val="2КомфУслНал"/>
      <sheetName val="2КомУслОц"/>
      <sheetName val="3УслДостИнвНал"/>
      <sheetName val="3УслДостИнвОц"/>
      <sheetName val="4ДобрВежл"/>
      <sheetName val="5УдовлУсл"/>
      <sheetName val="Интегр"/>
      <sheetName val="Лист1"/>
    </sheetNames>
    <sheetDataSet>
      <sheetData sheetId="0" refreshError="1"/>
      <sheetData sheetId="1">
        <row r="5">
          <cell r="G5">
            <v>26.261904761904763</v>
          </cell>
          <cell r="J5">
            <v>27</v>
          </cell>
          <cell r="P5">
            <v>37.53830029705815</v>
          </cell>
        </row>
      </sheetData>
      <sheetData sheetId="2" refreshError="1"/>
      <sheetData sheetId="3">
        <row r="5">
          <cell r="F5">
            <v>50</v>
          </cell>
          <cell r="J5">
            <v>47.4609375</v>
          </cell>
        </row>
      </sheetData>
      <sheetData sheetId="4" refreshError="1"/>
      <sheetData sheetId="5">
        <row r="4">
          <cell r="F4">
            <v>24</v>
          </cell>
          <cell r="I4">
            <v>40</v>
          </cell>
          <cell r="M4">
            <v>24</v>
          </cell>
        </row>
      </sheetData>
      <sheetData sheetId="6">
        <row r="4">
          <cell r="H4">
            <v>37.447916666666664</v>
          </cell>
          <cell r="L4">
            <v>37.760416666666664</v>
          </cell>
          <cell r="P4">
            <v>19.0625</v>
          </cell>
        </row>
      </sheetData>
      <sheetData sheetId="7">
        <row r="4">
          <cell r="G4">
            <v>27.929687500000004</v>
          </cell>
          <cell r="K4">
            <v>18.411458333333332</v>
          </cell>
          <cell r="O4">
            <v>47.265625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workbookViewId="0">
      <selection activeCell="H39" sqref="H39"/>
    </sheetView>
  </sheetViews>
  <sheetFormatPr defaultRowHeight="15" x14ac:dyDescent="0.25"/>
  <cols>
    <col min="1" max="1" width="27.140625" customWidth="1"/>
    <col min="2" max="2" width="14.7109375" customWidth="1"/>
    <col min="3" max="5" width="12.7109375" bestFit="1" customWidth="1"/>
    <col min="6" max="6" width="12.140625" customWidth="1"/>
    <col min="7" max="8" width="12.7109375" bestFit="1" customWidth="1"/>
    <col min="9" max="9" width="10.5703125" customWidth="1"/>
    <col min="10" max="10" width="12.5703125" bestFit="1" customWidth="1"/>
    <col min="11" max="12" width="12.7109375" bestFit="1" customWidth="1"/>
    <col min="13" max="13" width="7.28515625" customWidth="1"/>
    <col min="14" max="20" width="12.7109375" bestFit="1" customWidth="1"/>
    <col min="21" max="21" width="10.140625" customWidth="1"/>
  </cols>
  <sheetData>
    <row r="1" spans="1:21" ht="66.75" customHeight="1" x14ac:dyDescent="0.25">
      <c r="A1" s="14" t="s">
        <v>0</v>
      </c>
      <c r="B1" s="14" t="s">
        <v>1</v>
      </c>
      <c r="C1" s="13" t="s">
        <v>2</v>
      </c>
      <c r="D1" s="13"/>
      <c r="E1" s="13"/>
      <c r="F1" s="13"/>
      <c r="G1" s="13" t="s">
        <v>3</v>
      </c>
      <c r="H1" s="13"/>
      <c r="I1" s="13"/>
      <c r="J1" s="13" t="s">
        <v>4</v>
      </c>
      <c r="K1" s="13"/>
      <c r="L1" s="13"/>
      <c r="M1" s="13"/>
      <c r="N1" s="13" t="s">
        <v>5</v>
      </c>
      <c r="O1" s="13"/>
      <c r="P1" s="13"/>
      <c r="Q1" s="13"/>
      <c r="R1" s="13" t="s">
        <v>6</v>
      </c>
      <c r="S1" s="13"/>
      <c r="T1" s="13"/>
      <c r="U1" s="13"/>
    </row>
    <row r="2" spans="1:21" x14ac:dyDescent="0.25">
      <c r="A2" s="14"/>
      <c r="B2" s="14"/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4" t="s">
        <v>16</v>
      </c>
      <c r="M2" s="4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</row>
    <row r="3" spans="1:21" x14ac:dyDescent="0.25">
      <c r="A3" s="14"/>
      <c r="B3" s="14"/>
      <c r="C3" s="5">
        <v>30</v>
      </c>
      <c r="D3" s="6">
        <v>30</v>
      </c>
      <c r="E3" s="6">
        <v>40</v>
      </c>
      <c r="F3" s="6">
        <v>100</v>
      </c>
      <c r="G3" s="5">
        <v>50</v>
      </c>
      <c r="H3" s="6">
        <v>50</v>
      </c>
      <c r="I3" s="6">
        <v>100</v>
      </c>
      <c r="J3" s="5">
        <v>30</v>
      </c>
      <c r="K3" s="6">
        <v>40</v>
      </c>
      <c r="L3" s="4">
        <v>30</v>
      </c>
      <c r="M3" s="4">
        <v>100</v>
      </c>
      <c r="N3" s="5">
        <v>40</v>
      </c>
      <c r="O3" s="6">
        <v>40</v>
      </c>
      <c r="P3" s="6">
        <v>20</v>
      </c>
      <c r="Q3" s="6">
        <v>100</v>
      </c>
      <c r="R3" s="5">
        <v>30</v>
      </c>
      <c r="S3" s="6">
        <v>20</v>
      </c>
      <c r="T3" s="6">
        <v>50</v>
      </c>
      <c r="U3" s="6">
        <v>100</v>
      </c>
    </row>
    <row r="4" spans="1:21" ht="45.75" customHeight="1" x14ac:dyDescent="0.25">
      <c r="A4" s="1" t="s">
        <v>26</v>
      </c>
      <c r="B4" s="7">
        <f t="shared" ref="B4" si="0">AVERAGE(F4,I4,M4,Q4,U4)</f>
        <v>92.827749345125909</v>
      </c>
      <c r="C4" s="7">
        <f>'[1]1ОиДинфоб'!G5</f>
        <v>26.261904761904763</v>
      </c>
      <c r="D4" s="7">
        <f>'[1]1ОиДинфоб'!J5</f>
        <v>27</v>
      </c>
      <c r="E4" s="7">
        <f>'[1]1ОиДинфоб'!P5</f>
        <v>37.53830029705815</v>
      </c>
      <c r="F4" s="7">
        <f t="shared" ref="F4" si="1">C4+D4+E4</f>
        <v>90.800205058962916</v>
      </c>
      <c r="G4" s="7">
        <f>'[1]2КомУслОц'!F5</f>
        <v>50</v>
      </c>
      <c r="H4" s="7">
        <f>'[1]2КомУслОц'!J5</f>
        <v>47.4609375</v>
      </c>
      <c r="I4" s="7">
        <f t="shared" ref="I4" si="2">G4+H4</f>
        <v>97.4609375</v>
      </c>
      <c r="J4" s="8">
        <f>'[1]3УслДостИнвОц'!F4</f>
        <v>24</v>
      </c>
      <c r="K4" s="8">
        <f>'[1]3УслДостИнвОц'!I4</f>
        <v>40</v>
      </c>
      <c r="L4" s="7">
        <f>'[1]3УслДостИнвОц'!M4</f>
        <v>24</v>
      </c>
      <c r="M4" s="7">
        <f t="shared" ref="M4" si="3">J4+K4+L4</f>
        <v>88</v>
      </c>
      <c r="N4" s="7">
        <f>'[1]4ДобрВежл'!H4</f>
        <v>37.447916666666664</v>
      </c>
      <c r="O4" s="7">
        <f>'[1]4ДобрВежл'!L4</f>
        <v>37.760416666666664</v>
      </c>
      <c r="P4" s="7">
        <f>'[1]4ДобрВежл'!P4</f>
        <v>19.0625</v>
      </c>
      <c r="Q4" s="7">
        <f t="shared" ref="Q4" si="4">SUM(N4:P4)</f>
        <v>94.270833333333329</v>
      </c>
      <c r="R4" s="7">
        <f>'[1]5УдовлУсл'!G4</f>
        <v>27.929687500000004</v>
      </c>
      <c r="S4" s="7">
        <f>'[1]5УдовлУсл'!K4</f>
        <v>18.411458333333332</v>
      </c>
      <c r="T4" s="7">
        <f>'[1]5УдовлУсл'!O4</f>
        <v>47.265625</v>
      </c>
      <c r="U4" s="7">
        <f t="shared" ref="U4" si="5">SUM(R4:T4)</f>
        <v>93.606770833333343</v>
      </c>
    </row>
    <row r="5" spans="1:21" ht="30" x14ac:dyDescent="0.25">
      <c r="A5" s="9" t="s">
        <v>27</v>
      </c>
      <c r="B5" s="10">
        <v>86.822588522588518</v>
      </c>
      <c r="C5" s="10">
        <v>27.642857142857146</v>
      </c>
      <c r="D5" s="10">
        <v>30</v>
      </c>
      <c r="E5" s="10">
        <v>37.470085470085472</v>
      </c>
      <c r="F5" s="10">
        <v>95.112942612942618</v>
      </c>
      <c r="G5" s="10">
        <v>50</v>
      </c>
      <c r="H5" s="10">
        <v>48.4375</v>
      </c>
      <c r="I5" s="10">
        <v>98.4375</v>
      </c>
      <c r="J5" s="2">
        <v>0</v>
      </c>
      <c r="K5" s="2">
        <v>24</v>
      </c>
      <c r="L5" s="2">
        <v>30</v>
      </c>
      <c r="M5" s="2">
        <v>54</v>
      </c>
      <c r="N5" s="10">
        <v>38.333333333333336</v>
      </c>
      <c r="O5" s="10">
        <v>39.166666666666664</v>
      </c>
      <c r="P5" s="10">
        <v>17.916666666666668</v>
      </c>
      <c r="Q5" s="10">
        <v>95.416666666666671</v>
      </c>
      <c r="R5" s="10">
        <v>27.812500000000004</v>
      </c>
      <c r="S5" s="10">
        <v>17.5</v>
      </c>
      <c r="T5" s="10">
        <v>45.833333333333329</v>
      </c>
      <c r="U5" s="10">
        <v>91.145833333333329</v>
      </c>
    </row>
    <row r="6" spans="1:21" ht="30" x14ac:dyDescent="0.25">
      <c r="A6" s="11" t="s">
        <v>27</v>
      </c>
      <c r="B6" s="12">
        <v>86.822588522588518</v>
      </c>
      <c r="C6" s="12">
        <v>27.642857142857146</v>
      </c>
      <c r="D6" s="12">
        <v>30</v>
      </c>
      <c r="E6" s="12">
        <v>37.470085470085472</v>
      </c>
      <c r="F6" s="12">
        <v>95.112942612942618</v>
      </c>
      <c r="G6" s="12">
        <v>50</v>
      </c>
      <c r="H6" s="12">
        <v>48.4375</v>
      </c>
      <c r="I6" s="12">
        <v>98.4375</v>
      </c>
      <c r="J6" s="12">
        <v>0</v>
      </c>
      <c r="K6" s="12">
        <v>24</v>
      </c>
      <c r="L6" s="12">
        <v>30</v>
      </c>
      <c r="M6" s="12">
        <v>54</v>
      </c>
      <c r="N6" s="12">
        <v>38.333333333333336</v>
      </c>
      <c r="O6" s="12">
        <v>39.166666666666664</v>
      </c>
      <c r="P6" s="12">
        <v>17.916666666666668</v>
      </c>
      <c r="Q6" s="12">
        <v>95.416666666666671</v>
      </c>
      <c r="R6" s="12">
        <v>27.812500000000004</v>
      </c>
      <c r="S6" s="12">
        <v>17.5</v>
      </c>
      <c r="T6" s="12">
        <v>45.833333333333329</v>
      </c>
      <c r="U6" s="12">
        <v>91.145833333333329</v>
      </c>
    </row>
    <row r="7" spans="1:21" ht="30" x14ac:dyDescent="0.25">
      <c r="A7" s="11" t="s">
        <v>38</v>
      </c>
      <c r="B7" s="12">
        <v>92.93406482320168</v>
      </c>
      <c r="C7" s="12">
        <v>29.571428571428573</v>
      </c>
      <c r="D7" s="12">
        <v>30</v>
      </c>
      <c r="E7" s="12">
        <v>39.402472527472526</v>
      </c>
      <c r="F7" s="12">
        <v>98.973901098901095</v>
      </c>
      <c r="G7" s="12">
        <v>50</v>
      </c>
      <c r="H7" s="12">
        <v>48.444790046656301</v>
      </c>
      <c r="I7" s="12">
        <v>98.444790046656294</v>
      </c>
      <c r="J7" s="12">
        <v>18</v>
      </c>
      <c r="K7" s="12">
        <v>24</v>
      </c>
      <c r="L7" s="12">
        <v>27.599999999999998</v>
      </c>
      <c r="M7" s="12">
        <v>69.599999999999994</v>
      </c>
      <c r="N7" s="12">
        <v>39.688958009331259</v>
      </c>
      <c r="O7" s="12">
        <v>39.937791601866252</v>
      </c>
      <c r="P7" s="12">
        <v>19.377916018662521</v>
      </c>
      <c r="Q7" s="12">
        <v>99.004665629860028</v>
      </c>
      <c r="R7" s="12">
        <v>29.626749611197511</v>
      </c>
      <c r="S7" s="12">
        <v>19.409020217729395</v>
      </c>
      <c r="T7" s="12">
        <v>49.611197511664074</v>
      </c>
      <c r="U7" s="12">
        <v>98.646967340590976</v>
      </c>
    </row>
    <row r="8" spans="1:21" ht="45" x14ac:dyDescent="0.25">
      <c r="A8" s="11" t="s">
        <v>28</v>
      </c>
      <c r="B8" s="12">
        <v>92.582082807063514</v>
      </c>
      <c r="C8" s="12">
        <v>30</v>
      </c>
      <c r="D8" s="12">
        <v>18</v>
      </c>
      <c r="E8" s="12">
        <v>39.842767295597483</v>
      </c>
      <c r="F8" s="12">
        <v>87.842767295597483</v>
      </c>
      <c r="G8" s="12">
        <v>50</v>
      </c>
      <c r="H8" s="12">
        <v>49.506346967559942</v>
      </c>
      <c r="I8" s="12">
        <v>99.506346967559949</v>
      </c>
      <c r="J8" s="12">
        <v>24</v>
      </c>
      <c r="K8" s="12">
        <v>24</v>
      </c>
      <c r="L8" s="12">
        <v>29.42307692307692</v>
      </c>
      <c r="M8" s="12">
        <v>77.42307692307692</v>
      </c>
      <c r="N8" s="12">
        <v>39.66149506346968</v>
      </c>
      <c r="O8" s="12">
        <v>39.774330042313125</v>
      </c>
      <c r="P8" s="12">
        <v>19.717912552891399</v>
      </c>
      <c r="Q8" s="12">
        <v>99.153737658674203</v>
      </c>
      <c r="R8" s="12">
        <v>29.492242595204512</v>
      </c>
      <c r="S8" s="12">
        <v>19.774330042313121</v>
      </c>
      <c r="T8" s="12">
        <v>49.717912552891399</v>
      </c>
      <c r="U8" s="12">
        <v>98.984485190409032</v>
      </c>
    </row>
    <row r="9" spans="1:21" ht="45" x14ac:dyDescent="0.25">
      <c r="A9" s="11" t="s">
        <v>39</v>
      </c>
      <c r="B9" s="12">
        <v>91.702068650661801</v>
      </c>
      <c r="C9" s="12">
        <v>28.815789473684209</v>
      </c>
      <c r="D9" s="12">
        <v>30</v>
      </c>
      <c r="E9" s="12">
        <v>39.897996659124033</v>
      </c>
      <c r="F9" s="12">
        <v>98.713786132808238</v>
      </c>
      <c r="G9" s="12">
        <v>50</v>
      </c>
      <c r="H9" s="12">
        <v>49.921752738654149</v>
      </c>
      <c r="I9" s="12">
        <v>99.921752738654149</v>
      </c>
      <c r="J9" s="12">
        <v>6</v>
      </c>
      <c r="K9" s="12">
        <v>24</v>
      </c>
      <c r="L9" s="12">
        <v>30</v>
      </c>
      <c r="M9" s="12">
        <v>60</v>
      </c>
      <c r="N9" s="12">
        <v>39.937402190923322</v>
      </c>
      <c r="O9" s="12">
        <v>40</v>
      </c>
      <c r="P9" s="12">
        <v>20</v>
      </c>
      <c r="Q9" s="12">
        <v>99.937402190923322</v>
      </c>
      <c r="R9" s="12">
        <v>30</v>
      </c>
      <c r="S9" s="12">
        <v>19.937402190923319</v>
      </c>
      <c r="T9" s="12">
        <v>50</v>
      </c>
      <c r="U9" s="12">
        <v>99.937402190923322</v>
      </c>
    </row>
    <row r="10" spans="1:21" ht="45" x14ac:dyDescent="0.25">
      <c r="A10" s="11" t="s">
        <v>40</v>
      </c>
      <c r="B10" s="12">
        <v>91.344665540633287</v>
      </c>
      <c r="C10" s="12">
        <v>29.210526315789473</v>
      </c>
      <c r="D10" s="12">
        <v>30</v>
      </c>
      <c r="E10" s="12">
        <v>39.630617479330951</v>
      </c>
      <c r="F10" s="12">
        <v>98.841143795120416</v>
      </c>
      <c r="G10" s="12">
        <v>50</v>
      </c>
      <c r="H10" s="12">
        <v>49.75</v>
      </c>
      <c r="I10" s="12">
        <v>99.75</v>
      </c>
      <c r="J10" s="12">
        <v>6</v>
      </c>
      <c r="K10" s="12">
        <v>24</v>
      </c>
      <c r="L10" s="12">
        <v>28.96551724137931</v>
      </c>
      <c r="M10" s="12">
        <v>58.96551724137931</v>
      </c>
      <c r="N10" s="12">
        <v>39.733333333333334</v>
      </c>
      <c r="O10" s="12">
        <v>39.933333333333337</v>
      </c>
      <c r="P10" s="12">
        <v>19.866666666666667</v>
      </c>
      <c r="Q10" s="12">
        <v>99.533333333333331</v>
      </c>
      <c r="R10" s="12">
        <v>29.9</v>
      </c>
      <c r="S10" s="12">
        <v>19.733333333333334</v>
      </c>
      <c r="T10" s="12">
        <v>50</v>
      </c>
      <c r="U10" s="12">
        <v>99.633333333333326</v>
      </c>
    </row>
    <row r="11" spans="1:21" ht="45" x14ac:dyDescent="0.25">
      <c r="A11" s="11" t="s">
        <v>29</v>
      </c>
      <c r="B11" s="12">
        <v>90.602117355956167</v>
      </c>
      <c r="C11" s="12">
        <v>28.219696969696969</v>
      </c>
      <c r="D11" s="12">
        <v>30</v>
      </c>
      <c r="E11" s="12">
        <v>39.593920113114173</v>
      </c>
      <c r="F11" s="12">
        <v>97.813617082811135</v>
      </c>
      <c r="G11" s="12">
        <v>50</v>
      </c>
      <c r="H11" s="12">
        <v>49.318181818181813</v>
      </c>
      <c r="I11" s="12">
        <v>99.318181818181813</v>
      </c>
      <c r="J11" s="12">
        <v>6</v>
      </c>
      <c r="K11" s="12">
        <v>24</v>
      </c>
      <c r="L11" s="12">
        <v>28.333333333333332</v>
      </c>
      <c r="M11" s="12">
        <v>58.333333333333329</v>
      </c>
      <c r="N11" s="12">
        <v>39.454545454545453</v>
      </c>
      <c r="O11" s="12">
        <v>39.696969696969703</v>
      </c>
      <c r="P11" s="12">
        <v>19.63636363636364</v>
      </c>
      <c r="Q11" s="12">
        <v>98.787878787878796</v>
      </c>
      <c r="R11" s="12">
        <v>29.636363636363637</v>
      </c>
      <c r="S11" s="12">
        <v>19.575757575757578</v>
      </c>
      <c r="T11" s="12">
        <v>49.545454545454547</v>
      </c>
      <c r="U11" s="12">
        <v>98.757575757575765</v>
      </c>
    </row>
    <row r="12" spans="1:21" ht="30" x14ac:dyDescent="0.25">
      <c r="A12" s="11" t="s">
        <v>41</v>
      </c>
      <c r="B12" s="12">
        <v>90.105495044077713</v>
      </c>
      <c r="C12" s="12">
        <v>27.364864864864863</v>
      </c>
      <c r="D12" s="12">
        <v>27</v>
      </c>
      <c r="E12" s="12">
        <v>39.469696969696976</v>
      </c>
      <c r="F12" s="12">
        <v>93.834561834561839</v>
      </c>
      <c r="G12" s="12">
        <v>50</v>
      </c>
      <c r="H12" s="12">
        <v>48.818897637795274</v>
      </c>
      <c r="I12" s="12">
        <v>98.818897637795274</v>
      </c>
      <c r="J12" s="12">
        <v>12</v>
      </c>
      <c r="K12" s="12">
        <v>24</v>
      </c>
      <c r="L12" s="12">
        <v>24</v>
      </c>
      <c r="M12" s="12">
        <v>60</v>
      </c>
      <c r="N12" s="12">
        <v>39.527559055118111</v>
      </c>
      <c r="O12" s="12">
        <v>39.842519685039377</v>
      </c>
      <c r="P12" s="12">
        <v>19.763779527559056</v>
      </c>
      <c r="Q12" s="12">
        <v>99.133858267716533</v>
      </c>
      <c r="R12" s="12">
        <v>29.527559055118111</v>
      </c>
      <c r="S12" s="12">
        <v>19.606299212598429</v>
      </c>
      <c r="T12" s="12">
        <v>49.606299212598429</v>
      </c>
      <c r="U12" s="12">
        <v>98.740157480314963</v>
      </c>
    </row>
    <row r="13" spans="1:21" ht="45" x14ac:dyDescent="0.25">
      <c r="A13" s="11" t="s">
        <v>42</v>
      </c>
      <c r="B13" s="12">
        <v>89.893172650362771</v>
      </c>
      <c r="C13" s="12">
        <v>26.267942583732058</v>
      </c>
      <c r="D13" s="12">
        <v>30</v>
      </c>
      <c r="E13" s="12">
        <v>39.857590832999314</v>
      </c>
      <c r="F13" s="12">
        <v>96.125533416731372</v>
      </c>
      <c r="G13" s="12">
        <v>50</v>
      </c>
      <c r="H13" s="12">
        <v>49.775112443778113</v>
      </c>
      <c r="I13" s="12">
        <v>99.775112443778113</v>
      </c>
      <c r="J13" s="12">
        <v>0</v>
      </c>
      <c r="K13" s="12">
        <v>24</v>
      </c>
      <c r="L13" s="12">
        <v>30</v>
      </c>
      <c r="M13" s="12">
        <v>54</v>
      </c>
      <c r="N13" s="12">
        <v>39.820089955022496</v>
      </c>
      <c r="O13" s="12">
        <v>40</v>
      </c>
      <c r="P13" s="12">
        <v>19.880059970014994</v>
      </c>
      <c r="Q13" s="12">
        <v>99.700149925037493</v>
      </c>
      <c r="R13" s="12">
        <v>29.955022488755624</v>
      </c>
      <c r="S13" s="12">
        <v>19.910044977511248</v>
      </c>
      <c r="T13" s="12">
        <v>50</v>
      </c>
      <c r="U13" s="12">
        <v>99.865067466266879</v>
      </c>
    </row>
    <row r="14" spans="1:21" ht="45" x14ac:dyDescent="0.25">
      <c r="A14" s="11" t="s">
        <v>30</v>
      </c>
      <c r="B14" s="12">
        <v>89.844749032299006</v>
      </c>
      <c r="C14" s="12">
        <v>25.906862745098042</v>
      </c>
      <c r="D14" s="12">
        <v>27</v>
      </c>
      <c r="E14" s="12">
        <v>39.472222222222229</v>
      </c>
      <c r="F14" s="12">
        <v>92.379084967320267</v>
      </c>
      <c r="G14" s="12">
        <v>50</v>
      </c>
      <c r="H14" s="12">
        <v>49.514563106796118</v>
      </c>
      <c r="I14" s="12">
        <v>99.514563106796118</v>
      </c>
      <c r="J14" s="12">
        <v>6</v>
      </c>
      <c r="K14" s="12">
        <v>24</v>
      </c>
      <c r="L14" s="12">
        <v>30</v>
      </c>
      <c r="M14" s="12">
        <v>60</v>
      </c>
      <c r="N14" s="12">
        <v>39.417475728155345</v>
      </c>
      <c r="O14" s="12">
        <v>39.805825242718448</v>
      </c>
      <c r="P14" s="12">
        <v>19.417475728155342</v>
      </c>
      <c r="Q14" s="12">
        <v>98.640776699029132</v>
      </c>
      <c r="R14" s="12">
        <v>29.563106796116504</v>
      </c>
      <c r="S14" s="12">
        <v>19.611650485436897</v>
      </c>
      <c r="T14" s="12">
        <v>49.514563106796118</v>
      </c>
      <c r="U14" s="12">
        <v>98.689320388349515</v>
      </c>
    </row>
    <row r="15" spans="1:21" ht="60" x14ac:dyDescent="0.25">
      <c r="A15" s="11" t="s">
        <v>31</v>
      </c>
      <c r="B15" s="12">
        <v>89.767548906789415</v>
      </c>
      <c r="C15" s="12">
        <v>29.09090909090909</v>
      </c>
      <c r="D15" s="12">
        <v>27</v>
      </c>
      <c r="E15" s="12">
        <v>39.74683544303798</v>
      </c>
      <c r="F15" s="12">
        <v>95.837744533947074</v>
      </c>
      <c r="G15" s="12">
        <v>50</v>
      </c>
      <c r="H15" s="12">
        <v>50</v>
      </c>
      <c r="I15" s="12">
        <v>100</v>
      </c>
      <c r="J15" s="12">
        <v>0</v>
      </c>
      <c r="K15" s="12">
        <v>24</v>
      </c>
      <c r="L15" s="12">
        <v>30</v>
      </c>
      <c r="M15" s="12">
        <v>54</v>
      </c>
      <c r="N15" s="12">
        <v>39</v>
      </c>
      <c r="O15" s="12">
        <v>40</v>
      </c>
      <c r="P15" s="12">
        <v>20</v>
      </c>
      <c r="Q15" s="12">
        <v>99</v>
      </c>
      <c r="R15" s="12">
        <v>30</v>
      </c>
      <c r="S15" s="12">
        <v>20</v>
      </c>
      <c r="T15" s="12">
        <v>50</v>
      </c>
      <c r="U15" s="12">
        <v>100</v>
      </c>
    </row>
    <row r="16" spans="1:21" ht="75" x14ac:dyDescent="0.25">
      <c r="A16" s="11" t="s">
        <v>32</v>
      </c>
      <c r="B16" s="12">
        <v>88.598564593301447</v>
      </c>
      <c r="C16" s="12">
        <v>27.045454545454547</v>
      </c>
      <c r="D16" s="12">
        <v>27</v>
      </c>
      <c r="E16" s="12">
        <v>40</v>
      </c>
      <c r="F16" s="12">
        <v>94.045454545454547</v>
      </c>
      <c r="G16" s="12">
        <v>50</v>
      </c>
      <c r="H16" s="12">
        <v>50</v>
      </c>
      <c r="I16" s="12">
        <v>100</v>
      </c>
      <c r="J16" s="12">
        <v>12</v>
      </c>
      <c r="K16" s="12">
        <v>8</v>
      </c>
      <c r="L16" s="12">
        <v>30</v>
      </c>
      <c r="M16" s="12">
        <v>50</v>
      </c>
      <c r="N16" s="12">
        <v>39.298245614035089</v>
      </c>
      <c r="O16" s="12">
        <v>40</v>
      </c>
      <c r="P16" s="12">
        <v>19.649122807017545</v>
      </c>
      <c r="Q16" s="12">
        <v>98.947368421052644</v>
      </c>
      <c r="R16" s="12">
        <v>30</v>
      </c>
      <c r="S16" s="12">
        <v>20</v>
      </c>
      <c r="T16" s="12">
        <v>50</v>
      </c>
      <c r="U16" s="12">
        <v>100</v>
      </c>
    </row>
    <row r="17" spans="1:21" ht="45" x14ac:dyDescent="0.25">
      <c r="A17" s="11" t="s">
        <v>33</v>
      </c>
      <c r="B17" s="12">
        <v>88.364250967783363</v>
      </c>
      <c r="C17" s="12">
        <v>27.291666666666668</v>
      </c>
      <c r="D17" s="12">
        <v>30</v>
      </c>
      <c r="E17" s="12">
        <v>39.840319361277444</v>
      </c>
      <c r="F17" s="12">
        <v>97.131986027944123</v>
      </c>
      <c r="G17" s="12">
        <v>50</v>
      </c>
      <c r="H17" s="12">
        <v>49.917898193760266</v>
      </c>
      <c r="I17" s="12">
        <v>99.917898193760266</v>
      </c>
      <c r="J17" s="12">
        <v>0</v>
      </c>
      <c r="K17" s="12">
        <v>16</v>
      </c>
      <c r="L17" s="12">
        <v>29.411764705882348</v>
      </c>
      <c r="M17" s="12">
        <v>45.411764705882348</v>
      </c>
      <c r="N17" s="12">
        <v>39.540229885057471</v>
      </c>
      <c r="O17" s="12">
        <v>40</v>
      </c>
      <c r="P17" s="12">
        <v>19.868637110016422</v>
      </c>
      <c r="Q17" s="12">
        <v>99.408866995073893</v>
      </c>
      <c r="R17" s="12">
        <v>29.950738916256157</v>
      </c>
      <c r="S17" s="12">
        <v>20</v>
      </c>
      <c r="T17" s="12">
        <v>50</v>
      </c>
      <c r="U17" s="12">
        <v>99.950738916256157</v>
      </c>
    </row>
    <row r="18" spans="1:21" ht="30" x14ac:dyDescent="0.25">
      <c r="A18" s="11" t="s">
        <v>43</v>
      </c>
      <c r="B18" s="12">
        <v>88.252502368268523</v>
      </c>
      <c r="C18" s="12">
        <v>28.028255528255524</v>
      </c>
      <c r="D18" s="12">
        <v>30</v>
      </c>
      <c r="E18" s="12">
        <v>39.568984346559887</v>
      </c>
      <c r="F18" s="12">
        <v>97.597239874815415</v>
      </c>
      <c r="G18" s="12">
        <v>50</v>
      </c>
      <c r="H18" s="12">
        <v>49.860529986052995</v>
      </c>
      <c r="I18" s="12">
        <v>99.860529986052995</v>
      </c>
      <c r="J18" s="12">
        <v>6</v>
      </c>
      <c r="K18" s="12">
        <v>8</v>
      </c>
      <c r="L18" s="12">
        <v>30</v>
      </c>
      <c r="M18" s="12">
        <v>44</v>
      </c>
      <c r="N18" s="12">
        <v>39.94421199442121</v>
      </c>
      <c r="O18" s="12">
        <v>39.94421199442121</v>
      </c>
      <c r="P18" s="12">
        <v>19.972105997210605</v>
      </c>
      <c r="Q18" s="12">
        <v>99.860529986053024</v>
      </c>
      <c r="R18" s="12">
        <v>30</v>
      </c>
      <c r="S18" s="12">
        <v>19.944211994421199</v>
      </c>
      <c r="T18" s="12">
        <v>50</v>
      </c>
      <c r="U18" s="12">
        <v>99.944211994421195</v>
      </c>
    </row>
    <row r="19" spans="1:21" ht="45" x14ac:dyDescent="0.25">
      <c r="A19" s="11" t="s">
        <v>44</v>
      </c>
      <c r="B19" s="12">
        <v>87.72130121815249</v>
      </c>
      <c r="C19" s="12">
        <v>26.344696969696969</v>
      </c>
      <c r="D19" s="12">
        <v>30</v>
      </c>
      <c r="E19" s="12">
        <v>39.31525818456479</v>
      </c>
      <c r="F19" s="12">
        <v>95.659955154261752</v>
      </c>
      <c r="G19" s="12">
        <v>50</v>
      </c>
      <c r="H19" s="12">
        <v>48.659966499162479</v>
      </c>
      <c r="I19" s="12">
        <v>98.659966499162479</v>
      </c>
      <c r="J19" s="12">
        <v>6</v>
      </c>
      <c r="K19" s="12">
        <v>24</v>
      </c>
      <c r="L19" s="12">
        <v>16.36363636363636</v>
      </c>
      <c r="M19" s="12">
        <v>46.36363636363636</v>
      </c>
      <c r="N19" s="12">
        <v>39.731993299832503</v>
      </c>
      <c r="O19" s="12">
        <v>39.664991624790623</v>
      </c>
      <c r="P19" s="12">
        <v>19.631490787269684</v>
      </c>
      <c r="Q19" s="12">
        <v>99.02847571189281</v>
      </c>
      <c r="R19" s="12">
        <v>29.849246231155774</v>
      </c>
      <c r="S19" s="12">
        <v>19.463986599664992</v>
      </c>
      <c r="T19" s="12">
        <v>49.581239530988277</v>
      </c>
      <c r="U19" s="12">
        <v>98.894472361809051</v>
      </c>
    </row>
    <row r="20" spans="1:21" ht="45" x14ac:dyDescent="0.25">
      <c r="A20" s="11" t="s">
        <v>34</v>
      </c>
      <c r="B20" s="12">
        <v>87.376534185478462</v>
      </c>
      <c r="C20" s="12">
        <v>27.825552825552823</v>
      </c>
      <c r="D20" s="12">
        <v>30</v>
      </c>
      <c r="E20" s="12">
        <v>39.158357771261002</v>
      </c>
      <c r="F20" s="12">
        <v>96.983910596813814</v>
      </c>
      <c r="G20" s="12">
        <v>50</v>
      </c>
      <c r="H20" s="12">
        <v>49.793388429752063</v>
      </c>
      <c r="I20" s="12">
        <v>99.793388429752071</v>
      </c>
      <c r="J20" s="12">
        <v>0</v>
      </c>
      <c r="K20" s="12">
        <v>24</v>
      </c>
      <c r="L20" s="12">
        <v>18.75</v>
      </c>
      <c r="M20" s="12">
        <v>42.75</v>
      </c>
      <c r="N20" s="12">
        <v>39.504132231404959</v>
      </c>
      <c r="O20" s="12">
        <v>39.504132231404959</v>
      </c>
      <c r="P20" s="12">
        <v>19.421487603305788</v>
      </c>
      <c r="Q20" s="12">
        <v>98.429752066115711</v>
      </c>
      <c r="R20" s="12">
        <v>29.380165289256198</v>
      </c>
      <c r="S20" s="12">
        <v>19.75206611570248</v>
      </c>
      <c r="T20" s="12">
        <v>49.793388429752063</v>
      </c>
      <c r="U20" s="12">
        <v>98.925619834710744</v>
      </c>
    </row>
    <row r="21" spans="1:21" ht="30" x14ac:dyDescent="0.25">
      <c r="A21" s="11" t="s">
        <v>45</v>
      </c>
      <c r="B21" s="12">
        <v>87.078632554983301</v>
      </c>
      <c r="C21" s="12">
        <v>26.87799043062201</v>
      </c>
      <c r="D21" s="12">
        <v>30</v>
      </c>
      <c r="E21" s="12">
        <v>39.036911474729308</v>
      </c>
      <c r="F21" s="12">
        <v>95.914901905351314</v>
      </c>
      <c r="G21" s="12">
        <v>50</v>
      </c>
      <c r="H21" s="12">
        <v>47.233201581027664</v>
      </c>
      <c r="I21" s="12">
        <v>97.233201581027657</v>
      </c>
      <c r="J21" s="12">
        <v>0</v>
      </c>
      <c r="K21" s="12">
        <v>16</v>
      </c>
      <c r="L21" s="12">
        <v>30</v>
      </c>
      <c r="M21" s="12">
        <v>46</v>
      </c>
      <c r="N21" s="12">
        <v>39.209486166007906</v>
      </c>
      <c r="O21" s="12">
        <v>39.683794466403164</v>
      </c>
      <c r="P21" s="12">
        <v>19.288537549407117</v>
      </c>
      <c r="Q21" s="12">
        <v>98.181818181818187</v>
      </c>
      <c r="R21" s="12">
        <v>29.288537549407113</v>
      </c>
      <c r="S21" s="12">
        <v>19.367588932806324</v>
      </c>
      <c r="T21" s="12">
        <v>49.40711462450593</v>
      </c>
      <c r="U21" s="12">
        <v>98.063241106719374</v>
      </c>
    </row>
    <row r="22" spans="1:21" ht="45" x14ac:dyDescent="0.25">
      <c r="A22" s="11" t="s">
        <v>35</v>
      </c>
      <c r="B22" s="12">
        <v>86.753935185185185</v>
      </c>
      <c r="C22" s="12">
        <v>17.34375</v>
      </c>
      <c r="D22" s="12">
        <v>27</v>
      </c>
      <c r="E22" s="12">
        <v>39.555555555555557</v>
      </c>
      <c r="F22" s="12">
        <v>83.899305555555557</v>
      </c>
      <c r="G22" s="12">
        <v>50</v>
      </c>
      <c r="H22" s="12">
        <v>49.074074074074076</v>
      </c>
      <c r="I22" s="12">
        <v>99.074074074074076</v>
      </c>
      <c r="J22" s="12">
        <v>6</v>
      </c>
      <c r="K22" s="12">
        <v>16</v>
      </c>
      <c r="L22" s="12">
        <v>30</v>
      </c>
      <c r="M22" s="12">
        <v>52</v>
      </c>
      <c r="N22" s="12">
        <v>40</v>
      </c>
      <c r="O22" s="12">
        <v>40</v>
      </c>
      <c r="P22" s="12">
        <v>19.629629629629633</v>
      </c>
      <c r="Q22" s="12">
        <v>99.629629629629633</v>
      </c>
      <c r="R22" s="12">
        <v>30</v>
      </c>
      <c r="S22" s="12">
        <v>19.629629629629633</v>
      </c>
      <c r="T22" s="12">
        <v>49.537037037037038</v>
      </c>
      <c r="U22" s="12">
        <v>99.166666666666671</v>
      </c>
    </row>
    <row r="23" spans="1:21" ht="45" x14ac:dyDescent="0.25">
      <c r="A23" s="11" t="s">
        <v>36</v>
      </c>
      <c r="B23" s="12">
        <v>85.263469191638208</v>
      </c>
      <c r="C23" s="12">
        <v>25.522113022113022</v>
      </c>
      <c r="D23" s="12">
        <v>27</v>
      </c>
      <c r="E23" s="12">
        <v>39.718309859154935</v>
      </c>
      <c r="F23" s="12">
        <v>92.240422881267961</v>
      </c>
      <c r="G23" s="12">
        <v>50</v>
      </c>
      <c r="H23" s="12">
        <v>49.615384615384613</v>
      </c>
      <c r="I23" s="12">
        <v>99.615384615384613</v>
      </c>
      <c r="J23" s="12">
        <v>6</v>
      </c>
      <c r="K23" s="12">
        <v>0</v>
      </c>
      <c r="L23" s="12">
        <v>30</v>
      </c>
      <c r="M23" s="12">
        <v>36</v>
      </c>
      <c r="N23" s="12">
        <v>40</v>
      </c>
      <c r="O23" s="12">
        <v>40</v>
      </c>
      <c r="P23" s="12">
        <v>19.384615384615387</v>
      </c>
      <c r="Q23" s="12">
        <v>99.384615384615387</v>
      </c>
      <c r="R23" s="12">
        <v>29.769230769230766</v>
      </c>
      <c r="S23" s="12">
        <v>19.692307692307693</v>
      </c>
      <c r="T23" s="12">
        <v>49.615384615384613</v>
      </c>
      <c r="U23" s="12">
        <v>99.076923076923066</v>
      </c>
    </row>
    <row r="24" spans="1:21" ht="75" x14ac:dyDescent="0.25">
      <c r="A24" s="11" t="s">
        <v>37</v>
      </c>
      <c r="B24" s="12">
        <v>83.795322573877371</v>
      </c>
      <c r="C24" s="12">
        <v>25.571428571428573</v>
      </c>
      <c r="D24" s="12">
        <v>18</v>
      </c>
      <c r="E24" s="12">
        <v>39.420994574638129</v>
      </c>
      <c r="F24" s="12">
        <v>82.992423146066699</v>
      </c>
      <c r="G24" s="12">
        <v>50</v>
      </c>
      <c r="H24" s="12">
        <v>49.604743083003953</v>
      </c>
      <c r="I24" s="12">
        <v>99.604743083003953</v>
      </c>
      <c r="J24" s="12">
        <v>0</v>
      </c>
      <c r="K24" s="12">
        <v>8</v>
      </c>
      <c r="L24" s="12">
        <v>30</v>
      </c>
      <c r="M24" s="12">
        <v>38</v>
      </c>
      <c r="N24" s="12">
        <v>39.525691699604749</v>
      </c>
      <c r="O24" s="12">
        <v>40</v>
      </c>
      <c r="P24" s="12">
        <v>19.920948616600793</v>
      </c>
      <c r="Q24" s="12">
        <v>99.446640316205546</v>
      </c>
      <c r="R24" s="12">
        <v>29.288537549407113</v>
      </c>
      <c r="S24" s="12">
        <v>19.841897233201582</v>
      </c>
      <c r="T24" s="12">
        <v>49.802371541501977</v>
      </c>
      <c r="U24" s="12">
        <v>98.932806324110672</v>
      </c>
    </row>
  </sheetData>
  <mergeCells count="7">
    <mergeCell ref="J1:M1"/>
    <mergeCell ref="N1:Q1"/>
    <mergeCell ref="R1:U1"/>
    <mergeCell ref="A1:A3"/>
    <mergeCell ref="B1:B3"/>
    <mergeCell ref="C1:F1"/>
    <mergeCell ref="G1:I1"/>
  </mergeCells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2021-01-28T10:46:00Z</dcterms:modified>
</cp:coreProperties>
</file>